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8925" windowHeight="8940" activeTab="0"/>
  </bookViews>
  <sheets>
    <sheet name="For Web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<sst xmlns="http://schemas.openxmlformats.org/spreadsheetml/2006/main" count="23" uniqueCount="22">
  <si>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Scheduled Sale Date: </t>
  </si>
  <si>
    <t>Appraised Value:</t>
  </si>
  <si>
    <t>5% of the first $5,000</t>
  </si>
  <si>
    <t>2% of the next $20,000</t>
  </si>
  <si>
    <t>1 1/2% of the next $175,000</t>
  </si>
  <si>
    <t>1/2% of the excess over $200,000 to $5,000 cap</t>
  </si>
  <si>
    <t>Total (without $5,000 cap)</t>
  </si>
  <si>
    <t>Cap Amount</t>
  </si>
  <si>
    <t>Days prior to sale:</t>
  </si>
  <si>
    <t>Case Number:</t>
  </si>
  <si>
    <t>Cancellation Date:</t>
  </si>
  <si>
    <t>Cancellation Fee:</t>
  </si>
  <si>
    <t>1/2 reduction from actual sale fee</t>
  </si>
  <si>
    <t>JRP 508A and AP Part IV, Sections 6(1) and (2)  Cancellation Fee</t>
  </si>
  <si>
    <t>Cancellation Fee</t>
  </si>
  <si>
    <t>Fee when no appraisal:</t>
  </si>
  <si>
    <t>(No appraisals on sales cancelled more than 28 days in advance.)</t>
  </si>
  <si>
    <t>Disclamer: This does not reflect the total balance due to the Commissioner's Office.</t>
  </si>
  <si>
    <t>You may have miscellaneous charges related to the scheduling of the sale.</t>
  </si>
  <si>
    <r>
      <t xml:space="preserve">If your case concerns multiple parcel cancellations, please call </t>
    </r>
    <r>
      <rPr>
        <b/>
        <sz val="10"/>
        <rFont val="Arial"/>
        <family val="2"/>
      </rPr>
      <t>753-6532</t>
    </r>
    <r>
      <rPr>
        <sz val="10"/>
        <rFont val="Arial"/>
        <family val="0"/>
      </rPr>
      <t xml:space="preserve"> for fee calculation.</t>
    </r>
  </si>
  <si>
    <t>These charges may include advertising expenses, printed bills cost, postage, and copying fees.</t>
  </si>
  <si>
    <t>ex: MM/DD/YYYY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</si>
</sst>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1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44" fontId="2" fillId="2" borderId="0" xfId="0" applyNumberFormat="1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44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14" fontId="2" fillId="2" borderId="0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44" fontId="2" fillId="0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 applyProtection="1">
      <alignment horizontal="justify" wrapText="1"/>
      <protection/>
    </xf>
    <xf numFmtId="0" fontId="0" fillId="0" borderId="0" xfId="0" applyAlignment="1">
      <alignment horizontal="justify" wrapText="1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ill>
        <patternFill>
          <bgColor rgb="FFFFFF99"/>
        </patternFill>
      </fill>
      <border>
        <bottom>
          <color rgb="FF000000"/>
        </bottom>
      </border>
    </dxf>
    <dxf>
      <fill>
        <patternFill>
          <bgColor rgb="FF339966"/>
        </patternFill>
      </fill>
      <border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6" sqref="C6"/>
    </sheetView>
  </sheetViews>
  <sheetFormatPr defaultColWidth="9.140625" defaultRowHeight="12.75"/>
  <cols>
    <col min="1" max="1" width="41.28125" style="1" customWidth="1"/>
    <col min="2" max="2" width="18.28125" style="1" customWidth="1"/>
    <col min="3" max="3" width="19.7109375" style="1" customWidth="1"/>
    <col min="4" max="4" width="17.00390625" style="1" customWidth="1"/>
    <col min="5" max="16384" width="9.140625" style="1" customWidth="1"/>
  </cols>
  <sheetData>
    <row r="1" spans="1:4" ht="15.75">
      <c r="A1" s="21" t="s">
        <v>13</v>
      </c>
      <c r="B1" s="22"/>
      <c r="C1" s="22"/>
      <c r="D1" s="17"/>
    </row>
    <row r="4" spans="1:2" ht="18">
      <c r="A4" s="2" t="s">
        <v>9</v>
      </c>
      <c r="B4" s="14"/>
    </row>
    <row r="5" spans="1:3" ht="18">
      <c r="A5" s="2" t="s">
        <v>0</v>
      </c>
      <c r="B5" s="15"/>
      <c r="C5" s="1" t="s">
        <v>21</v>
      </c>
    </row>
    <row r="6" spans="1:3" ht="18">
      <c r="A6" s="2" t="s">
        <v>10</v>
      </c>
      <c r="B6" s="12"/>
      <c r="C6" s="1" t="s">
        <v>21</v>
      </c>
    </row>
    <row r="7" spans="1:2" ht="18">
      <c r="A7" s="4"/>
      <c r="B7" s="3"/>
    </row>
    <row r="8" spans="1:2" ht="18">
      <c r="A8" s="4" t="s">
        <v>1</v>
      </c>
      <c r="B8" s="16"/>
    </row>
    <row r="9" ht="12.75">
      <c r="A9" s="7" t="s">
        <v>16</v>
      </c>
    </row>
    <row r="10" spans="1:2" ht="18">
      <c r="A10" s="4" t="s">
        <v>8</v>
      </c>
      <c r="B10" s="13">
        <f>IF(AND(B5&lt;&gt;"",B6&lt;&gt;""),B5-B6,0)</f>
        <v>0</v>
      </c>
    </row>
    <row r="12" ht="18">
      <c r="A12" s="4"/>
    </row>
    <row r="13" ht="12.75">
      <c r="A13" s="8" t="s">
        <v>11</v>
      </c>
    </row>
    <row r="14" spans="1:2" ht="12.75">
      <c r="A14" s="6" t="s">
        <v>15</v>
      </c>
      <c r="B14" s="9">
        <f>IF(AND(B10&gt;28,B8=""),100,0)</f>
        <v>0</v>
      </c>
    </row>
    <row r="15" spans="1:2" ht="12.75">
      <c r="A15" s="6" t="s">
        <v>2</v>
      </c>
      <c r="B15" s="9">
        <f>IF(B8=0,0,IF(B8&lt;=5000,PRODUCT(B8*0.05),250))</f>
        <v>0</v>
      </c>
    </row>
    <row r="16" spans="1:2" ht="12.75">
      <c r="A16" s="6" t="s">
        <v>3</v>
      </c>
      <c r="B16" s="9">
        <f>IF(B8&gt;=25000,400,IF(B15=250,PRODUCT((B8-5000),0.02),0))</f>
        <v>0</v>
      </c>
    </row>
    <row r="17" spans="1:2" ht="12.75">
      <c r="A17" s="6" t="s">
        <v>4</v>
      </c>
      <c r="B17" s="9">
        <f>IF(B8&gt;=200000,2625,IF(B16=400,PRODUCT((B8-25000),0.015),0))</f>
        <v>0</v>
      </c>
    </row>
    <row r="18" spans="1:2" ht="12.75">
      <c r="A18" s="6" t="s">
        <v>5</v>
      </c>
      <c r="B18" s="9">
        <f>IF(B17=2625,PRODUCT((B8-200000),0.005),0)</f>
        <v>0</v>
      </c>
    </row>
    <row r="19" spans="1:3" ht="12.75">
      <c r="A19" s="6" t="s">
        <v>7</v>
      </c>
      <c r="B19" s="9">
        <f>IF(AND(B10&lt;=28,B8&gt;=545000),5000,0)</f>
        <v>0</v>
      </c>
      <c r="C19" s="10"/>
    </row>
    <row r="20" spans="1:2" ht="12.75">
      <c r="A20" s="6" t="s">
        <v>6</v>
      </c>
      <c r="B20" s="9">
        <f>IF(B19=0,SUM(B15:B18),B19)</f>
        <v>0</v>
      </c>
    </row>
    <row r="21" spans="1:2" ht="12.75">
      <c r="A21" s="6" t="s">
        <v>12</v>
      </c>
      <c r="B21" s="10"/>
    </row>
    <row r="22" spans="1:2" ht="12.75">
      <c r="A22" s="6"/>
      <c r="B22" s="10"/>
    </row>
    <row r="23" spans="1:2" ht="12.75">
      <c r="A23" s="6"/>
      <c r="B23" s="10"/>
    </row>
    <row r="24" spans="1:2" ht="18">
      <c r="A24" s="11" t="s">
        <v>14</v>
      </c>
      <c r="B24" s="5">
        <f>(B20*0.5)+B14</f>
        <v>0</v>
      </c>
    </row>
    <row r="25" spans="1:4" ht="12.75">
      <c r="A25" s="19" t="s">
        <v>19</v>
      </c>
      <c r="B25" s="20"/>
      <c r="C25" s="20"/>
      <c r="D25" s="20"/>
    </row>
    <row r="26" spans="1:4" ht="12.75">
      <c r="A26" s="20"/>
      <c r="B26" s="20"/>
      <c r="C26" s="20"/>
      <c r="D26" s="20"/>
    </row>
    <row r="27" ht="12.75">
      <c r="A27" s="18" t="s">
        <v>17</v>
      </c>
    </row>
    <row r="28" ht="12.75">
      <c r="A28" s="18" t="s">
        <v>18</v>
      </c>
    </row>
    <row r="29" ht="12.75">
      <c r="A29" s="18" t="s">
        <v>20</v>
      </c>
    </row>
  </sheetData>
  <sheetProtection password="CBEB" sheet="1" objects="1" scenarios="1"/>
  <mergeCells count="2">
    <mergeCell ref="A25:D26"/>
    <mergeCell ref="A1:C1"/>
  </mergeCells>
  <conditionalFormatting sqref="A9">
    <cfRule type="expression" priority="1" dxfId="0" stopIfTrue="1">
      <formula>B24&gt;0</formula>
    </cfRule>
  </conditionalFormatting>
  <conditionalFormatting sqref="B4 B6">
    <cfRule type="expression" priority="2" dxfId="1" stopIfTrue="1">
      <formula>B4=""</formula>
    </cfRule>
  </conditionalFormatting>
  <conditionalFormatting sqref="B5 B8">
    <cfRule type="expression" priority="3" dxfId="2" stopIfTrue="1">
      <formula>B5=""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County Circuit Court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 Murphy</dc:creator>
  <cp:keywords/>
  <dc:description/>
  <cp:lastModifiedBy>brian</cp:lastModifiedBy>
  <cp:lastPrinted>2011-06-29T14:09:34Z</cp:lastPrinted>
  <dcterms:created xsi:type="dcterms:W3CDTF">2011-06-20T12:39:52Z</dcterms:created>
  <dcterms:modified xsi:type="dcterms:W3CDTF">2011-06-29T17:03:00Z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-2006945110</vt:i4>
  </property>
  <property fmtid="{D5CDD505-2E9C-101B-9397-08002B2CF9AE}" pid="3" name="_EmailSubject">
    <vt:lpwstr>Cancellation calculator.xls</vt:lpwstr>
  </property>
  <property fmtid="{D5CDD505-2E9C-101B-9397-08002B2CF9AE}" pid="4" name="_AuthorEmail">
    <vt:lpwstr>e_halbleib@jcomm.org</vt:lpwstr>
  </property>
  <property fmtid="{D5CDD505-2E9C-101B-9397-08002B2CF9AE}" pid="5" name="_AuthorEmailDisplayName">
    <vt:lpwstr>Edith Halbleib</vt:lpwstr>
  </property>
  <property fmtid="{D5CDD505-2E9C-101B-9397-08002B2CF9AE}" pid="6" name="_PreviousAdHocReviewCycleID">
    <vt:i4>-792686552</vt:i4>
  </property>
  <property fmtid="{D5CDD505-2E9C-101B-9397-08002B2CF9AE}" pid="7" name="_ReviewingToolsShownOnce">
    <vt:lpwstr/>
  </property>
</Properties>
</file>